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eysey Hampton PC\Documents\FINANCE AND AUDITOR\"/>
    </mc:Choice>
  </mc:AlternateContent>
  <xr:revisionPtr revIDLastSave="0" documentId="13_ncr:1_{12B3FF43-9F49-4278-B496-E5946C4DE879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2022-2023" sheetId="1" r:id="rId1"/>
    <sheet name="Appendix A" sheetId="2" r:id="rId2"/>
    <sheet name="Appendix B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30" i="2" l="1"/>
  <c r="E35" i="1"/>
  <c r="M35" i="1"/>
  <c r="L35" i="1"/>
  <c r="J35" i="1"/>
  <c r="I35" i="1"/>
  <c r="G35" i="1"/>
  <c r="F35" i="1"/>
  <c r="H35" i="1"/>
  <c r="K35" i="1"/>
  <c r="N35" i="1"/>
  <c r="P41" i="1"/>
  <c r="R41" i="1" s="1"/>
  <c r="C32" i="2"/>
  <c r="F30" i="2"/>
  <c r="E30" i="2" l="1"/>
  <c r="D35" i="1" l="1"/>
  <c r="I30" i="2" l="1"/>
  <c r="C49" i="1" l="1"/>
</calcChain>
</file>

<file path=xl/sharedStrings.xml><?xml version="1.0" encoding="utf-8"?>
<sst xmlns="http://schemas.openxmlformats.org/spreadsheetml/2006/main" count="139" uniqueCount="106">
  <si>
    <t>Payee</t>
  </si>
  <si>
    <t>Chq no</t>
  </si>
  <si>
    <t>Total</t>
  </si>
  <si>
    <t>VAT</t>
  </si>
  <si>
    <t>Grass</t>
  </si>
  <si>
    <t>Dons</t>
  </si>
  <si>
    <t>Hall hire</t>
  </si>
  <si>
    <t>Insurance</t>
  </si>
  <si>
    <t>Subscrip</t>
  </si>
  <si>
    <t>Salary</t>
  </si>
  <si>
    <t>Audit</t>
  </si>
  <si>
    <t>Sundry</t>
  </si>
  <si>
    <t>VILLAGE HALL</t>
  </si>
  <si>
    <t>MH PARISH COUNCIL</t>
  </si>
  <si>
    <t>Legal</t>
  </si>
  <si>
    <t>Training</t>
  </si>
  <si>
    <t>APPENDIX A</t>
  </si>
  <si>
    <t>APPENDIX B</t>
  </si>
  <si>
    <t>REDEVELOPMENT</t>
  </si>
  <si>
    <t>CAR PARK</t>
  </si>
  <si>
    <t>MEYSEY HAMPTON</t>
  </si>
  <si>
    <t>PARISH COUNCIL</t>
  </si>
  <si>
    <t>RING-FENCED FUNDS</t>
  </si>
  <si>
    <t>Current a/c Balance b/f:</t>
  </si>
  <si>
    <t>Deposit a/c Balance b/f</t>
  </si>
  <si>
    <t>CURRENT</t>
  </si>
  <si>
    <t>DEPOSIT</t>
  </si>
  <si>
    <t>Precept</t>
  </si>
  <si>
    <t>Interest</t>
  </si>
  <si>
    <t>Wayleave</t>
  </si>
  <si>
    <t>Grants</t>
  </si>
  <si>
    <t>Misc</t>
  </si>
  <si>
    <t>Recovered</t>
  </si>
  <si>
    <t>APRIL 1st</t>
  </si>
  <si>
    <t>.</t>
  </si>
  <si>
    <t>Car Park</t>
  </si>
  <si>
    <t>RING-FENCED</t>
  </si>
  <si>
    <t>Brought forward 1st April 2013</t>
  </si>
  <si>
    <t>Brought Forward 1st April 2014</t>
  </si>
  <si>
    <t>Admin</t>
  </si>
  <si>
    <t>Chairmans</t>
  </si>
  <si>
    <t>Allowance</t>
  </si>
  <si>
    <t xml:space="preserve">Current </t>
  </si>
  <si>
    <t>Brought Forward 1st April 2015</t>
  </si>
  <si>
    <t>Purchase</t>
  </si>
  <si>
    <t>Parish Maint</t>
  </si>
  <si>
    <t>Brought Forward 1st April 2016</t>
  </si>
  <si>
    <t>Brought Forward 1st April 2017</t>
  </si>
  <si>
    <t>RING FENCED</t>
  </si>
  <si>
    <t>Expenditure November 2017</t>
  </si>
  <si>
    <t>Receipts</t>
  </si>
  <si>
    <t>Actual Costs:</t>
  </si>
  <si>
    <t>Reimbursement receipts:</t>
  </si>
  <si>
    <t>Brought Forward 1st April 2018</t>
  </si>
  <si>
    <t>Brought Forward 1st April 2019</t>
  </si>
  <si>
    <t>Deposit</t>
  </si>
  <si>
    <t>Sub-Total</t>
  </si>
  <si>
    <t>Brought forward 1st April 2020</t>
  </si>
  <si>
    <t>RING  FENCED</t>
  </si>
  <si>
    <t>j</t>
  </si>
  <si>
    <t>Cotswold Garden Services March</t>
  </si>
  <si>
    <t>GAPTC 2021/22</t>
  </si>
  <si>
    <t>Bal b/f</t>
  </si>
  <si>
    <t>CDC Precept</t>
  </si>
  <si>
    <t>HMRC VAT reimbursed</t>
  </si>
  <si>
    <t>Less Inter a.c transfer</t>
  </si>
  <si>
    <t>Brought Forward 1st April 2021</t>
  </si>
  <si>
    <t>MEYSEY  HAMPTON  PARISH  COUNCIL  Expenditure 2022 - 2023</t>
  </si>
  <si>
    <t>Date 2022</t>
  </si>
  <si>
    <t>SG Dillon</t>
  </si>
  <si>
    <t>VAT 2021 2022 reimbursed</t>
  </si>
  <si>
    <t>PRECEPT 2022/23</t>
  </si>
  <si>
    <t>BUDGET 2022/23</t>
  </si>
  <si>
    <t>BANK RECEIPTS    2022- 2023</t>
  </si>
  <si>
    <t>Balances b/f April 2022</t>
  </si>
  <si>
    <t>Brought Forward 1st April 2022</t>
  </si>
  <si>
    <t>Inter a/c transfer</t>
  </si>
  <si>
    <t>Less expenditure 2022/23</t>
  </si>
  <si>
    <t>CGS April inc playing fields</t>
  </si>
  <si>
    <t>CGS May inc playing fields</t>
  </si>
  <si>
    <t>R.Case Jubilee Expenses</t>
  </si>
  <si>
    <t>J Jenkins Speed Gun</t>
  </si>
  <si>
    <t>RING FENCED 2022/2023</t>
  </si>
  <si>
    <t>Community First</t>
  </si>
  <si>
    <t>CGS June</t>
  </si>
  <si>
    <t>CGS July</t>
  </si>
  <si>
    <t>CGS August</t>
  </si>
  <si>
    <t>CGS September</t>
  </si>
  <si>
    <t>PCC Church Hall</t>
  </si>
  <si>
    <t>Community Heartbeat</t>
  </si>
  <si>
    <t>CGS October</t>
  </si>
  <si>
    <t>Star Fireworks Ltd.</t>
  </si>
  <si>
    <t>GNC Contract Services</t>
  </si>
  <si>
    <t>Cancelled chq</t>
  </si>
  <si>
    <t xml:space="preserve">Playing Fields re fireworks </t>
  </si>
  <si>
    <t>Zurich Ins. Re Bus Shelter claim</t>
  </si>
  <si>
    <t>Playing Fields</t>
  </si>
  <si>
    <t xml:space="preserve">Bus shelter insurance </t>
  </si>
  <si>
    <t>Typecraft Signs</t>
  </si>
  <si>
    <t>Joan Clerk Salary</t>
  </si>
  <si>
    <t xml:space="preserve">HMRC </t>
  </si>
  <si>
    <t>Joan Admin Expenses</t>
  </si>
  <si>
    <t>Playing Fields Grass</t>
  </si>
  <si>
    <t>Playing Fields grasscutting</t>
  </si>
  <si>
    <t>Balance at 30 March 2023</t>
  </si>
  <si>
    <t>2022 /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</si>
</sst>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8" formatCode="&quot;£&quot;#,##0.00;[Red]\-&quot;£&quot;#,##0.00"/>
    <numFmt numFmtId="43" formatCode="_-* #,##0.00_-;\-* #,##0.00_-;_-* &quot;-&quot;??_-;_-@_-"/>
    <numFmt numFmtId="164" formatCode="&quot;£&quot;#,##0.00"/>
    <numFmt numFmtId="165" formatCode="[$-F800]dddd\,\ mmmm\ dd\,\ yyyy"/>
  </numFmts>
  <fonts count="1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b/>
      <i/>
      <sz val="10"/>
      <name val="Arial"/>
      <family val="2"/>
    </font>
    <font>
      <b/>
      <i/>
      <u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1">
    <xf numFmtId="0" fontId="0" fillId="0" borderId="0" xfId="0"/>
    <xf numFmtId="0" fontId="0" fillId="0" borderId="1" xfId="0" applyBorder="1"/>
    <xf numFmtId="164" fontId="0" fillId="0" borderId="0" xfId="0" applyNumberForma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4" fillId="0" borderId="5" xfId="0" applyFont="1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5" fillId="0" borderId="1" xfId="0" applyFont="1" applyBorder="1"/>
    <xf numFmtId="4" fontId="2" fillId="0" borderId="0" xfId="0" applyNumberFormat="1" applyFont="1"/>
    <xf numFmtId="4" fontId="2" fillId="0" borderId="5" xfId="0" applyNumberFormat="1" applyFont="1" applyBorder="1"/>
    <xf numFmtId="4" fontId="3" fillId="0" borderId="5" xfId="0" applyNumberFormat="1" applyFont="1" applyBorder="1"/>
    <xf numFmtId="0" fontId="0" fillId="0" borderId="7" xfId="0" applyBorder="1"/>
    <xf numFmtId="0" fontId="3" fillId="0" borderId="5" xfId="0" applyFont="1" applyBorder="1"/>
    <xf numFmtId="0" fontId="4" fillId="0" borderId="0" xfId="0" applyFont="1" applyAlignment="1">
      <alignment horizontal="center"/>
    </xf>
    <xf numFmtId="0" fontId="0" fillId="0" borderId="8" xfId="0" applyBorder="1"/>
    <xf numFmtId="0" fontId="0" fillId="0" borderId="9" xfId="0" applyBorder="1"/>
    <xf numFmtId="0" fontId="3" fillId="0" borderId="3" xfId="0" applyFont="1" applyBorder="1"/>
    <xf numFmtId="0" fontId="2" fillId="0" borderId="3" xfId="0" applyFont="1" applyBorder="1" applyAlignment="1">
      <alignment horizontal="center"/>
    </xf>
    <xf numFmtId="0" fontId="2" fillId="0" borderId="7" xfId="0" applyFont="1" applyBorder="1"/>
    <xf numFmtId="0" fontId="2" fillId="0" borderId="5" xfId="0" applyFont="1" applyBorder="1" applyAlignment="1">
      <alignment horizontal="center"/>
    </xf>
    <xf numFmtId="0" fontId="3" fillId="0" borderId="6" xfId="0" applyFont="1" applyBorder="1"/>
    <xf numFmtId="4" fontId="0" fillId="0" borderId="5" xfId="0" applyNumberFormat="1" applyBorder="1"/>
    <xf numFmtId="0" fontId="2" fillId="0" borderId="5" xfId="0" applyFont="1" applyBorder="1"/>
    <xf numFmtId="4" fontId="2" fillId="4" borderId="0" xfId="0" applyNumberFormat="1" applyFont="1" applyFill="1"/>
    <xf numFmtId="43" fontId="0" fillId="0" borderId="5" xfId="1" applyFont="1" applyBorder="1"/>
    <xf numFmtId="0" fontId="2" fillId="0" borderId="9" xfId="0" applyFont="1" applyBorder="1"/>
    <xf numFmtId="0" fontId="2" fillId="0" borderId="6" xfId="0" applyFont="1" applyBorder="1"/>
    <xf numFmtId="43" fontId="0" fillId="0" borderId="6" xfId="1" applyFont="1" applyBorder="1"/>
    <xf numFmtId="43" fontId="3" fillId="0" borderId="5" xfId="1" applyFont="1" applyBorder="1"/>
    <xf numFmtId="0" fontId="4" fillId="0" borderId="3" xfId="0" applyFont="1" applyBorder="1"/>
    <xf numFmtId="2" fontId="0" fillId="0" borderId="0" xfId="0" applyNumberFormat="1"/>
    <xf numFmtId="2" fontId="3" fillId="0" borderId="5" xfId="0" applyNumberFormat="1" applyFont="1" applyBorder="1"/>
    <xf numFmtId="4" fontId="5" fillId="0" borderId="5" xfId="0" applyNumberFormat="1" applyFont="1" applyBorder="1"/>
    <xf numFmtId="0" fontId="7" fillId="0" borderId="0" xfId="0" applyFont="1"/>
    <xf numFmtId="43" fontId="7" fillId="0" borderId="0" xfId="1" applyFont="1"/>
    <xf numFmtId="0" fontId="3" fillId="0" borderId="0" xfId="0" applyFont="1"/>
    <xf numFmtId="0" fontId="2" fillId="0" borderId="0" xfId="0" applyFont="1"/>
    <xf numFmtId="2" fontId="2" fillId="0" borderId="0" xfId="0" applyNumberFormat="1" applyFont="1"/>
    <xf numFmtId="0" fontId="2" fillId="2" borderId="10" xfId="0" applyFont="1" applyFill="1" applyBorder="1"/>
    <xf numFmtId="0" fontId="3" fillId="0" borderId="10" xfId="0" applyFont="1" applyBorder="1"/>
    <xf numFmtId="4" fontId="3" fillId="0" borderId="10" xfId="0" applyNumberFormat="1" applyFont="1" applyBorder="1"/>
    <xf numFmtId="4" fontId="6" fillId="0" borderId="10" xfId="0" applyNumberFormat="1" applyFont="1" applyBorder="1"/>
    <xf numFmtId="2" fontId="3" fillId="0" borderId="10" xfId="0" applyNumberFormat="1" applyFont="1" applyBorder="1"/>
    <xf numFmtId="4" fontId="3" fillId="0" borderId="11" xfId="0" applyNumberFormat="1" applyFont="1" applyBorder="1"/>
    <xf numFmtId="0" fontId="3" fillId="0" borderId="10" xfId="1" applyNumberFormat="1" applyFont="1" applyFill="1" applyBorder="1"/>
    <xf numFmtId="0" fontId="3" fillId="0" borderId="10" xfId="1" applyNumberFormat="1" applyFont="1" applyBorder="1"/>
    <xf numFmtId="4" fontId="2" fillId="0" borderId="10" xfId="0" applyNumberFormat="1" applyFont="1" applyBorder="1"/>
    <xf numFmtId="4" fontId="2" fillId="0" borderId="11" xfId="0" applyNumberFormat="1" applyFont="1" applyBorder="1"/>
    <xf numFmtId="4" fontId="3" fillId="0" borderId="3" xfId="0" applyNumberFormat="1" applyFont="1" applyBorder="1"/>
    <xf numFmtId="4" fontId="2" fillId="0" borderId="3" xfId="0" applyNumberFormat="1" applyFont="1" applyBorder="1"/>
    <xf numFmtId="0" fontId="3" fillId="0" borderId="12" xfId="0" applyFont="1" applyBorder="1"/>
    <xf numFmtId="4" fontId="2" fillId="0" borderId="13" xfId="0" applyNumberFormat="1" applyFont="1" applyBorder="1"/>
    <xf numFmtId="164" fontId="3" fillId="0" borderId="0" xfId="0" applyNumberFormat="1" applyFont="1"/>
    <xf numFmtId="0" fontId="8" fillId="0" borderId="0" xfId="0" applyFont="1"/>
    <xf numFmtId="4" fontId="0" fillId="0" borderId="0" xfId="0" applyNumberFormat="1"/>
    <xf numFmtId="43" fontId="0" fillId="0" borderId="0" xfId="0" applyNumberFormat="1"/>
    <xf numFmtId="0" fontId="4" fillId="0" borderId="5" xfId="0" applyFont="1" applyBorder="1"/>
    <xf numFmtId="43" fontId="0" fillId="0" borderId="3" xfId="1" applyFont="1" applyBorder="1"/>
    <xf numFmtId="0" fontId="5" fillId="0" borderId="0" xfId="0" applyFont="1" applyAlignment="1">
      <alignment horizontal="center"/>
    </xf>
    <xf numFmtId="43" fontId="3" fillId="0" borderId="7" xfId="1" applyFont="1" applyBorder="1"/>
    <xf numFmtId="43" fontId="0" fillId="0" borderId="10" xfId="1" applyFont="1" applyBorder="1"/>
    <xf numFmtId="0" fontId="9" fillId="0" borderId="0" xfId="0" applyFont="1"/>
    <xf numFmtId="0" fontId="6" fillId="0" borderId="0" xfId="0" applyFont="1"/>
    <xf numFmtId="8" fontId="8" fillId="0" borderId="0" xfId="0" applyNumberFormat="1" applyFont="1"/>
    <xf numFmtId="8" fontId="8" fillId="0" borderId="19" xfId="1" applyNumberFormat="1" applyFont="1" applyBorder="1"/>
    <xf numFmtId="0" fontId="1" fillId="0" borderId="10" xfId="0" applyFont="1" applyBorder="1"/>
    <xf numFmtId="4" fontId="1" fillId="0" borderId="10" xfId="0" applyNumberFormat="1" applyFont="1" applyBorder="1"/>
    <xf numFmtId="0" fontId="1" fillId="0" borderId="5" xfId="0" applyFont="1" applyBorder="1"/>
    <xf numFmtId="0" fontId="6" fillId="0" borderId="5" xfId="0" applyFont="1" applyBorder="1"/>
    <xf numFmtId="0" fontId="1" fillId="0" borderId="0" xfId="0" applyFont="1"/>
    <xf numFmtId="8" fontId="6" fillId="0" borderId="0" xfId="1" applyNumberFormat="1" applyFont="1"/>
    <xf numFmtId="165" fontId="3" fillId="0" borderId="10" xfId="0" applyNumberFormat="1" applyFont="1" applyBorder="1"/>
    <xf numFmtId="165" fontId="1" fillId="0" borderId="10" xfId="0" applyNumberFormat="1" applyFont="1" applyBorder="1" applyAlignment="1">
      <alignment horizontal="right"/>
    </xf>
    <xf numFmtId="165" fontId="1" fillId="0" borderId="1" xfId="0" applyNumberFormat="1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2" fillId="3" borderId="3" xfId="0" applyFont="1" applyFill="1" applyBorder="1" applyAlignment="1">
      <alignment horizontal="right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165" fontId="3" fillId="0" borderId="3" xfId="0" applyNumberFormat="1" applyFont="1" applyBorder="1"/>
    <xf numFmtId="165" fontId="1" fillId="0" borderId="3" xfId="0" applyNumberFormat="1" applyFont="1" applyBorder="1"/>
    <xf numFmtId="165" fontId="0" fillId="0" borderId="3" xfId="0" applyNumberFormat="1" applyBorder="1"/>
    <xf numFmtId="165" fontId="0" fillId="0" borderId="4" xfId="0" applyNumberFormat="1" applyBorder="1"/>
    <xf numFmtId="2" fontId="1" fillId="0" borderId="10" xfId="0" applyNumberFormat="1" applyFont="1" applyBorder="1"/>
    <xf numFmtId="165" fontId="1" fillId="0" borderId="0" xfId="0" applyNumberFormat="1" applyFont="1" applyAlignment="1">
      <alignment horizontal="right"/>
    </xf>
    <xf numFmtId="0" fontId="1" fillId="0" borderId="3" xfId="0" applyFont="1" applyBorder="1"/>
    <xf numFmtId="4" fontId="1" fillId="0" borderId="5" xfId="0" applyNumberFormat="1" applyFont="1" applyBorder="1"/>
    <xf numFmtId="4" fontId="1" fillId="0" borderId="13" xfId="0" applyNumberFormat="1" applyFont="1" applyBorder="1"/>
    <xf numFmtId="4" fontId="1" fillId="0" borderId="12" xfId="0" applyNumberFormat="1" applyFont="1" applyBorder="1"/>
    <xf numFmtId="4" fontId="1" fillId="0" borderId="3" xfId="0" applyNumberFormat="1" applyFont="1" applyBorder="1"/>
    <xf numFmtId="43" fontId="1" fillId="0" borderId="5" xfId="1" applyFont="1" applyBorder="1"/>
    <xf numFmtId="43" fontId="3" fillId="0" borderId="11" xfId="1" applyFont="1" applyBorder="1"/>
    <xf numFmtId="0" fontId="1" fillId="0" borderId="10" xfId="1" applyNumberFormat="1" applyFont="1" applyFill="1" applyBorder="1"/>
    <xf numFmtId="4" fontId="1" fillId="0" borderId="11" xfId="0" applyNumberFormat="1" applyFont="1" applyBorder="1"/>
    <xf numFmtId="0" fontId="1" fillId="0" borderId="6" xfId="0" applyFont="1" applyBorder="1"/>
    <xf numFmtId="2" fontId="1" fillId="0" borderId="6" xfId="0" applyNumberFormat="1" applyFont="1" applyBorder="1"/>
    <xf numFmtId="4" fontId="0" fillId="0" borderId="3" xfId="0" applyNumberFormat="1" applyBorder="1"/>
    <xf numFmtId="165" fontId="1" fillId="0" borderId="0" xfId="0" applyNumberFormat="1" applyFont="1"/>
    <xf numFmtId="0" fontId="1" fillId="0" borderId="4" xfId="0" applyFont="1" applyBorder="1"/>
    <xf numFmtId="0" fontId="3" fillId="0" borderId="4" xfId="0" applyFont="1" applyBorder="1"/>
    <xf numFmtId="4" fontId="3" fillId="0" borderId="4" xfId="0" applyNumberFormat="1" applyFont="1" applyBorder="1"/>
    <xf numFmtId="4" fontId="3" fillId="0" borderId="6" xfId="0" applyNumberFormat="1" applyFont="1" applyBorder="1"/>
    <xf numFmtId="4" fontId="0" fillId="0" borderId="6" xfId="0" applyNumberFormat="1" applyBorder="1"/>
    <xf numFmtId="43" fontId="3" fillId="0" borderId="6" xfId="1" applyFont="1" applyBorder="1"/>
    <xf numFmtId="43" fontId="2" fillId="0" borderId="5" xfId="1" applyFont="1" applyBorder="1"/>
    <xf numFmtId="43" fontId="1" fillId="0" borderId="10" xfId="1" applyFont="1" applyBorder="1"/>
    <xf numFmtId="43" fontId="2" fillId="0" borderId="0" xfId="1" applyFont="1" applyBorder="1"/>
    <xf numFmtId="43" fontId="0" fillId="0" borderId="0" xfId="1" applyFont="1" applyBorder="1"/>
    <xf numFmtId="43" fontId="2" fillId="0" borderId="6" xfId="1" applyFont="1" applyBorder="1"/>
    <xf numFmtId="0" fontId="2" fillId="0" borderId="14" xfId="0" applyFont="1" applyBorder="1"/>
    <xf numFmtId="0" fontId="3" fillId="0" borderId="15" xfId="0" applyFont="1" applyBorder="1"/>
    <xf numFmtId="4" fontId="2" fillId="0" borderId="16" xfId="0" applyNumberFormat="1" applyFont="1" applyBorder="1"/>
    <xf numFmtId="4" fontId="2" fillId="0" borderId="17" xfId="0" applyNumberFormat="1" applyFont="1" applyBorder="1"/>
    <xf numFmtId="4" fontId="2" fillId="0" borderId="15" xfId="0" applyNumberFormat="1" applyFont="1" applyBorder="1"/>
    <xf numFmtId="4" fontId="2" fillId="0" borderId="18" xfId="0" applyNumberFormat="1" applyFont="1" applyBorder="1"/>
    <xf numFmtId="0" fontId="2" fillId="5" borderId="15" xfId="0" applyFont="1" applyFill="1" applyBorder="1"/>
    <xf numFmtId="0" fontId="3" fillId="5" borderId="15" xfId="0" applyFont="1" applyFill="1" applyBorder="1"/>
    <xf numFmtId="4" fontId="2" fillId="5" borderId="15" xfId="0" applyNumberFormat="1" applyFont="1" applyFill="1" applyBorder="1"/>
    <xf numFmtId="43" fontId="2" fillId="5" borderId="15" xfId="1" applyFont="1" applyFill="1" applyBorder="1"/>
    <xf numFmtId="165" fontId="3" fillId="0" borderId="10" xfId="0" applyNumberFormat="1" applyFont="1" applyBorder="1" applyAlignment="1">
      <alignment horizontal="right"/>
    </xf>
    <xf numFmtId="165" fontId="1" fillId="0" borderId="10" xfId="0" applyNumberFormat="1" applyFont="1" applyBorder="1"/>
    <xf numFmtId="165" fontId="2" fillId="0" borderId="3" xfId="0" applyNumberFormat="1" applyFont="1" applyBorder="1" applyAlignment="1">
      <alignment horizontal="center"/>
    </xf>
    <xf numFmtId="16" fontId="1" fillId="0" borderId="10" xfId="0" applyNumberFormat="1" applyFont="1" applyBorder="1" applyAlignment="1">
      <alignment horizontal="right"/>
    </xf>
    <xf numFmtId="43" fontId="1" fillId="0" borderId="6" xfId="1" applyFont="1" applyBorder="1"/>
    <xf numFmtId="0" fontId="0" fillId="0" borderId="20" xfId="0" applyBorder="1"/>
    <xf numFmtId="0" fontId="0" fillId="0" borderId="21" xfId="0" applyBorder="1"/>
    <xf numFmtId="0" fontId="2" fillId="0" borderId="2" xfId="0" applyFont="1" applyBorder="1"/>
    <xf numFmtId="0" fontId="4" fillId="0" borderId="3" xfId="0" applyFont="1" applyBorder="1" applyAlignment="1">
      <alignment horizontal="center"/>
    </xf>
    <xf numFmtId="0" fontId="2" fillId="0" borderId="1" xfId="0" applyFont="1" applyBorder="1"/>
    <xf numFmtId="0" fontId="4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6"/>
  <sheetViews>
    <sheetView tabSelected="1" topLeftCell="A19" zoomScaleNormal="100" workbookViewId="0">
      <selection activeCell="M27" sqref="M27"/>
    </sheetView>
  </sheetViews>
  <sheetFormatPr defaultRowHeight="12.75" x14ac:dyDescent="0.2"/>
  <cols>
    <col min="1" max="1" width="16.5703125" customWidth="1"/>
    <col min="2" max="2" width="29.5703125" customWidth="1"/>
    <col min="3" max="3" width="12.7109375" customWidth="1"/>
    <col min="4" max="4" width="11.7109375" customWidth="1"/>
    <col min="5" max="5" width="10.7109375" customWidth="1"/>
    <col min="6" max="6" width="11.28515625" customWidth="1"/>
    <col min="7" max="7" width="11.85546875" customWidth="1"/>
    <col min="8" max="8" width="10" bestFit="1" customWidth="1"/>
    <col min="9" max="9" width="11.42578125" bestFit="1" customWidth="1"/>
    <col min="10" max="10" width="12" bestFit="1" customWidth="1"/>
    <col min="11" max="11" width="12.140625" customWidth="1"/>
    <col min="12" max="12" width="10.140625" customWidth="1"/>
    <col min="13" max="13" width="12.28515625" customWidth="1"/>
    <col min="14" max="14" width="11" customWidth="1"/>
    <col min="15" max="15" width="10.5703125" customWidth="1"/>
    <col min="16" max="16" width="0.28515625" customWidth="1"/>
  </cols>
  <sheetData>
    <row r="1" spans="1:15" ht="15.75" customHeight="1" x14ac:dyDescent="0.2">
      <c r="A1" s="37"/>
      <c r="B1" s="130" t="s">
        <v>67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</row>
    <row r="2" spans="1:15" ht="15.75" customHeight="1" x14ac:dyDescent="0.2">
      <c r="A2" s="37"/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</row>
    <row r="3" spans="1:15" x14ac:dyDescent="0.2">
      <c r="A3" s="38" t="s">
        <v>33</v>
      </c>
      <c r="B3" s="38" t="s">
        <v>23</v>
      </c>
      <c r="C3" s="39"/>
      <c r="D3" s="10">
        <v>1166.3599999999999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</row>
    <row r="4" spans="1:15" x14ac:dyDescent="0.2">
      <c r="A4" s="38">
        <v>2022</v>
      </c>
      <c r="B4" s="38" t="s">
        <v>24</v>
      </c>
      <c r="C4" s="39"/>
      <c r="D4" s="10">
        <v>11161.88</v>
      </c>
      <c r="E4" s="37"/>
      <c r="F4" s="37"/>
      <c r="G4" s="37"/>
      <c r="H4" s="37"/>
      <c r="I4" s="37"/>
      <c r="J4" s="37"/>
      <c r="K4" s="37"/>
      <c r="L4" s="37"/>
      <c r="M4" s="37"/>
      <c r="N4" s="37"/>
      <c r="O4" s="37"/>
    </row>
    <row r="5" spans="1:15" x14ac:dyDescent="0.2">
      <c r="A5" s="40" t="s">
        <v>68</v>
      </c>
      <c r="B5" s="40" t="s">
        <v>0</v>
      </c>
      <c r="C5" s="40" t="s">
        <v>1</v>
      </c>
      <c r="D5" s="40" t="s">
        <v>2</v>
      </c>
      <c r="E5" s="40" t="s">
        <v>3</v>
      </c>
      <c r="F5" s="40" t="s">
        <v>4</v>
      </c>
      <c r="G5" s="40" t="s">
        <v>5</v>
      </c>
      <c r="H5" s="40" t="s">
        <v>6</v>
      </c>
      <c r="I5" s="40" t="s">
        <v>7</v>
      </c>
      <c r="J5" s="40" t="s">
        <v>8</v>
      </c>
      <c r="K5" s="40" t="s">
        <v>9</v>
      </c>
      <c r="L5" s="40" t="s">
        <v>10</v>
      </c>
      <c r="M5" s="40" t="s">
        <v>45</v>
      </c>
      <c r="N5" s="40" t="s">
        <v>40</v>
      </c>
      <c r="O5" s="40" t="s">
        <v>35</v>
      </c>
    </row>
    <row r="6" spans="1:15" x14ac:dyDescent="0.2">
      <c r="A6" s="40"/>
      <c r="B6" s="40"/>
      <c r="C6" s="40"/>
      <c r="D6" s="40"/>
      <c r="E6" s="40"/>
      <c r="F6" s="40"/>
      <c r="G6" s="40"/>
      <c r="H6" s="40"/>
      <c r="I6" s="40"/>
      <c r="J6" s="40" t="s">
        <v>15</v>
      </c>
      <c r="K6" s="40" t="s">
        <v>39</v>
      </c>
      <c r="L6" s="40" t="s">
        <v>14</v>
      </c>
      <c r="M6" s="40" t="s">
        <v>44</v>
      </c>
      <c r="N6" s="40" t="s">
        <v>41</v>
      </c>
      <c r="O6" s="40" t="s">
        <v>11</v>
      </c>
    </row>
    <row r="7" spans="1:15" x14ac:dyDescent="0.2">
      <c r="A7" s="73"/>
      <c r="B7" s="67"/>
      <c r="C7" s="41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8" spans="1:15" x14ac:dyDescent="0.2">
      <c r="A8" s="121">
        <v>44676</v>
      </c>
      <c r="B8" s="67" t="s">
        <v>60</v>
      </c>
      <c r="C8" s="41">
        <v>122111</v>
      </c>
      <c r="D8" s="42">
        <v>329.4</v>
      </c>
      <c r="E8" s="42">
        <v>54.9</v>
      </c>
      <c r="F8" s="42">
        <v>274.5</v>
      </c>
      <c r="G8" s="42"/>
      <c r="H8" s="42"/>
      <c r="I8" s="42"/>
      <c r="J8" s="42"/>
      <c r="K8" s="42"/>
      <c r="L8" s="42"/>
      <c r="M8" s="42"/>
      <c r="N8" s="42"/>
      <c r="O8" s="42"/>
    </row>
    <row r="9" spans="1:15" x14ac:dyDescent="0.2">
      <c r="A9" s="121">
        <v>44678</v>
      </c>
      <c r="B9" s="67" t="s">
        <v>61</v>
      </c>
      <c r="C9" s="41">
        <v>122112</v>
      </c>
      <c r="D9" s="42">
        <v>150.82</v>
      </c>
      <c r="E9" s="68"/>
      <c r="F9" s="68"/>
      <c r="G9" s="42"/>
      <c r="H9" s="42"/>
      <c r="I9" s="42"/>
      <c r="J9" s="42">
        <v>150.82</v>
      </c>
      <c r="K9" s="42"/>
      <c r="L9" s="42"/>
      <c r="M9" s="42"/>
      <c r="N9" s="42"/>
      <c r="O9" s="42"/>
    </row>
    <row r="10" spans="1:15" x14ac:dyDescent="0.2">
      <c r="A10" s="74">
        <v>44687</v>
      </c>
      <c r="B10" s="67" t="s">
        <v>78</v>
      </c>
      <c r="C10" s="41">
        <v>122113</v>
      </c>
      <c r="D10" s="42">
        <v>801</v>
      </c>
      <c r="E10" s="44">
        <v>133.5</v>
      </c>
      <c r="F10" s="42">
        <v>667.5</v>
      </c>
      <c r="G10" s="42"/>
      <c r="H10" s="42"/>
      <c r="I10" s="42"/>
      <c r="J10" s="42"/>
      <c r="K10" s="42"/>
      <c r="L10" s="42"/>
      <c r="M10" s="42"/>
      <c r="N10" s="42"/>
      <c r="O10" s="42"/>
    </row>
    <row r="11" spans="1:15" x14ac:dyDescent="0.2">
      <c r="A11" s="74">
        <v>44698</v>
      </c>
      <c r="B11" s="67" t="s">
        <v>69</v>
      </c>
      <c r="C11" s="67">
        <v>122114</v>
      </c>
      <c r="D11" s="68">
        <v>75</v>
      </c>
      <c r="E11" s="84"/>
      <c r="F11" s="68"/>
      <c r="G11" s="68"/>
      <c r="H11" s="68"/>
      <c r="I11" s="68"/>
      <c r="J11" s="68"/>
      <c r="K11" s="43"/>
      <c r="L11" s="68">
        <v>75</v>
      </c>
      <c r="M11" s="43"/>
      <c r="N11" s="68"/>
      <c r="O11" s="43"/>
    </row>
    <row r="12" spans="1:15" x14ac:dyDescent="0.2">
      <c r="A12" s="74"/>
      <c r="B12" s="67" t="s">
        <v>79</v>
      </c>
      <c r="C12" s="67">
        <v>122115</v>
      </c>
      <c r="D12" s="68">
        <v>1035.5999999999999</v>
      </c>
      <c r="E12" s="84">
        <v>172.6</v>
      </c>
      <c r="F12" s="68">
        <v>863</v>
      </c>
      <c r="G12" s="68"/>
      <c r="H12" s="68"/>
      <c r="I12" s="68"/>
      <c r="J12" s="68"/>
      <c r="K12" s="43"/>
      <c r="L12" s="68"/>
      <c r="M12" s="43"/>
      <c r="N12" s="43"/>
      <c r="O12" s="43"/>
    </row>
    <row r="13" spans="1:15" x14ac:dyDescent="0.2">
      <c r="A13" s="85">
        <v>44740</v>
      </c>
      <c r="B13" s="67" t="s">
        <v>80</v>
      </c>
      <c r="C13" s="67">
        <v>122116</v>
      </c>
      <c r="D13" s="68">
        <v>150</v>
      </c>
      <c r="E13" s="84"/>
      <c r="F13" s="68"/>
      <c r="G13" s="68">
        <v>150</v>
      </c>
      <c r="H13" s="68"/>
      <c r="I13" s="68"/>
      <c r="J13" s="42"/>
      <c r="K13" s="42"/>
      <c r="L13" s="42"/>
      <c r="M13" s="42"/>
      <c r="N13" s="42"/>
      <c r="O13" s="42"/>
    </row>
    <row r="14" spans="1:15" x14ac:dyDescent="0.2">
      <c r="A14" s="74"/>
      <c r="B14" s="67" t="s">
        <v>81</v>
      </c>
      <c r="C14" s="67">
        <v>122117</v>
      </c>
      <c r="D14" s="68">
        <v>208.15</v>
      </c>
      <c r="E14" s="84"/>
      <c r="F14" s="68"/>
      <c r="G14" s="68"/>
      <c r="H14" s="68"/>
      <c r="I14" s="68"/>
      <c r="J14" s="42"/>
      <c r="K14" s="42"/>
      <c r="L14" s="42"/>
      <c r="M14" s="68">
        <v>208.15</v>
      </c>
      <c r="N14" s="42"/>
      <c r="O14" s="42"/>
    </row>
    <row r="15" spans="1:15" x14ac:dyDescent="0.2">
      <c r="A15" s="74">
        <v>44756</v>
      </c>
      <c r="B15" s="67" t="s">
        <v>83</v>
      </c>
      <c r="C15" s="67">
        <v>122118</v>
      </c>
      <c r="D15" s="68">
        <v>255.06</v>
      </c>
      <c r="E15" s="84"/>
      <c r="F15" s="68"/>
      <c r="G15" s="42"/>
      <c r="H15" s="68"/>
      <c r="I15" s="42">
        <v>255.06</v>
      </c>
      <c r="J15" s="42"/>
      <c r="K15" s="42"/>
      <c r="L15" s="42"/>
      <c r="M15" s="42"/>
      <c r="N15" s="42"/>
      <c r="O15" s="42"/>
    </row>
    <row r="16" spans="1:15" x14ac:dyDescent="0.2">
      <c r="A16" s="74">
        <v>44757</v>
      </c>
      <c r="B16" s="69" t="s">
        <v>84</v>
      </c>
      <c r="C16" s="67">
        <v>122119</v>
      </c>
      <c r="D16" s="84">
        <v>801</v>
      </c>
      <c r="E16" s="44">
        <v>133.5</v>
      </c>
      <c r="F16" s="44">
        <v>667.5</v>
      </c>
      <c r="G16" s="44"/>
      <c r="H16" s="84"/>
      <c r="I16" s="41"/>
      <c r="J16" s="41"/>
      <c r="K16" s="41"/>
      <c r="L16" s="44"/>
      <c r="M16" s="44"/>
      <c r="N16" s="41"/>
      <c r="O16" s="42"/>
    </row>
    <row r="17" spans="1:15" x14ac:dyDescent="0.2">
      <c r="A17" s="74">
        <v>44778</v>
      </c>
      <c r="B17" s="67" t="s">
        <v>85</v>
      </c>
      <c r="C17" s="67">
        <v>122120</v>
      </c>
      <c r="D17" s="68">
        <v>706.2</v>
      </c>
      <c r="E17" s="84">
        <v>117.7</v>
      </c>
      <c r="F17" s="68">
        <v>588.5</v>
      </c>
      <c r="G17" s="42"/>
      <c r="H17" s="42"/>
      <c r="I17" s="42"/>
      <c r="J17" s="42"/>
      <c r="K17" s="42"/>
      <c r="L17" s="42"/>
      <c r="M17" s="42"/>
      <c r="N17" s="42"/>
      <c r="O17" s="42"/>
    </row>
    <row r="18" spans="1:15" x14ac:dyDescent="0.2">
      <c r="A18" s="123">
        <v>44812</v>
      </c>
      <c r="B18" s="67" t="s">
        <v>86</v>
      </c>
      <c r="C18" s="67">
        <v>122121</v>
      </c>
      <c r="D18" s="68">
        <v>706.2</v>
      </c>
      <c r="E18" s="84">
        <v>117.7</v>
      </c>
      <c r="F18" s="68">
        <v>588.5</v>
      </c>
      <c r="G18" s="42"/>
      <c r="H18" s="42"/>
      <c r="I18" s="42"/>
      <c r="J18" s="42"/>
      <c r="K18" s="42"/>
      <c r="L18" s="42"/>
      <c r="M18" s="42"/>
      <c r="N18" s="42"/>
      <c r="O18" s="42"/>
    </row>
    <row r="19" spans="1:15" x14ac:dyDescent="0.2">
      <c r="A19" s="74">
        <v>44839</v>
      </c>
      <c r="B19" s="67" t="s">
        <v>87</v>
      </c>
      <c r="C19" s="67">
        <v>122122</v>
      </c>
      <c r="D19" s="68">
        <v>706.2</v>
      </c>
      <c r="E19" s="84">
        <v>117.7</v>
      </c>
      <c r="F19" s="68">
        <v>588.5</v>
      </c>
      <c r="G19" s="42"/>
      <c r="H19" s="42"/>
      <c r="I19" s="42"/>
      <c r="J19" s="42"/>
      <c r="K19" s="42"/>
      <c r="L19" s="42"/>
      <c r="M19" s="42"/>
      <c r="N19" s="42"/>
      <c r="O19" s="42"/>
    </row>
    <row r="20" spans="1:15" x14ac:dyDescent="0.2">
      <c r="A20" s="74">
        <v>44858</v>
      </c>
      <c r="B20" s="67" t="s">
        <v>88</v>
      </c>
      <c r="C20" s="67">
        <v>122123</v>
      </c>
      <c r="D20" s="68">
        <v>20</v>
      </c>
      <c r="E20" s="84"/>
      <c r="F20" s="68"/>
      <c r="G20" s="42"/>
      <c r="H20" s="42">
        <v>20</v>
      </c>
      <c r="I20" s="42"/>
      <c r="J20" s="42"/>
      <c r="K20" s="42"/>
      <c r="L20" s="42"/>
      <c r="M20" s="42"/>
      <c r="N20" s="42"/>
      <c r="O20" s="42"/>
    </row>
    <row r="21" spans="1:15" x14ac:dyDescent="0.2">
      <c r="A21" s="75">
        <v>44872</v>
      </c>
      <c r="B21" s="67" t="s">
        <v>89</v>
      </c>
      <c r="C21" s="67">
        <v>122124</v>
      </c>
      <c r="D21" s="68">
        <v>63.6</v>
      </c>
      <c r="E21" s="84">
        <v>10.6</v>
      </c>
      <c r="F21" s="42"/>
      <c r="G21" s="42"/>
      <c r="H21" s="42"/>
      <c r="I21" s="42"/>
      <c r="J21" s="42"/>
      <c r="K21" s="42"/>
      <c r="L21" s="42"/>
      <c r="M21" s="42">
        <v>53</v>
      </c>
      <c r="N21" s="68"/>
      <c r="O21" s="42"/>
    </row>
    <row r="22" spans="1:15" x14ac:dyDescent="0.2">
      <c r="A22" s="75"/>
      <c r="B22" s="67" t="s">
        <v>90</v>
      </c>
      <c r="C22" s="67">
        <v>122125</v>
      </c>
      <c r="D22" s="68">
        <v>1035.5999999999999</v>
      </c>
      <c r="E22" s="84">
        <v>172.6</v>
      </c>
      <c r="F22" s="42">
        <v>863</v>
      </c>
      <c r="G22" s="41"/>
      <c r="H22" s="68"/>
      <c r="I22" s="42"/>
      <c r="J22" s="42"/>
      <c r="K22" s="42"/>
      <c r="L22" s="68"/>
      <c r="M22" s="43"/>
      <c r="N22" s="42"/>
      <c r="O22" s="42"/>
    </row>
    <row r="23" spans="1:15" x14ac:dyDescent="0.2">
      <c r="A23" s="75">
        <v>44884</v>
      </c>
      <c r="B23" s="67" t="s">
        <v>91</v>
      </c>
      <c r="C23" s="67">
        <v>122126</v>
      </c>
      <c r="D23" s="68">
        <v>2400</v>
      </c>
      <c r="E23" s="84">
        <v>400</v>
      </c>
      <c r="F23" s="42"/>
      <c r="G23" s="42">
        <v>2000</v>
      </c>
      <c r="H23" s="42"/>
      <c r="I23" s="42"/>
      <c r="J23" s="42"/>
      <c r="K23" s="42"/>
      <c r="L23" s="43"/>
      <c r="M23" s="68" t="s">
        <v>34</v>
      </c>
      <c r="N23" s="42"/>
      <c r="O23" s="43"/>
    </row>
    <row r="24" spans="1:15" x14ac:dyDescent="0.2">
      <c r="A24" s="74">
        <v>44890</v>
      </c>
      <c r="B24" s="67" t="s">
        <v>93</v>
      </c>
      <c r="C24" s="67">
        <v>122127</v>
      </c>
      <c r="D24" s="68"/>
      <c r="E24" s="84"/>
      <c r="F24" s="42"/>
      <c r="G24" s="42"/>
      <c r="H24" s="42"/>
      <c r="I24" s="42"/>
      <c r="J24" s="42"/>
      <c r="K24" s="68" t="s">
        <v>34</v>
      </c>
      <c r="L24" s="43"/>
      <c r="M24" s="42"/>
      <c r="N24" s="42"/>
      <c r="O24" s="42"/>
    </row>
    <row r="25" spans="1:15" x14ac:dyDescent="0.2">
      <c r="A25" s="74">
        <v>44890</v>
      </c>
      <c r="B25" s="67" t="s">
        <v>92</v>
      </c>
      <c r="C25" s="67">
        <v>122128</v>
      </c>
      <c r="D25" s="68">
        <v>1130.4000000000001</v>
      </c>
      <c r="E25" s="44">
        <v>188.4</v>
      </c>
      <c r="F25" s="42"/>
      <c r="G25" s="45"/>
      <c r="H25" s="42"/>
      <c r="I25" s="42"/>
      <c r="J25" s="42"/>
      <c r="K25" s="42"/>
      <c r="L25" s="42"/>
      <c r="M25" s="42">
        <v>942</v>
      </c>
      <c r="N25" s="68"/>
      <c r="O25" s="42"/>
    </row>
    <row r="26" spans="1:15" x14ac:dyDescent="0.2">
      <c r="A26" s="74">
        <v>45001</v>
      </c>
      <c r="B26" s="67" t="s">
        <v>98</v>
      </c>
      <c r="C26" s="67">
        <v>122129</v>
      </c>
      <c r="D26" s="68">
        <v>84</v>
      </c>
      <c r="E26" s="44"/>
      <c r="F26" s="42"/>
      <c r="G26" s="45"/>
      <c r="H26" s="42"/>
      <c r="I26" s="42"/>
      <c r="J26" s="42"/>
      <c r="K26" s="68" t="s">
        <v>34</v>
      </c>
      <c r="L26" s="42"/>
      <c r="M26" s="42">
        <v>84</v>
      </c>
      <c r="N26" s="42"/>
      <c r="O26" s="42"/>
    </row>
    <row r="27" spans="1:15" x14ac:dyDescent="0.2">
      <c r="A27" s="74">
        <v>45001</v>
      </c>
      <c r="B27" s="67" t="s">
        <v>99</v>
      </c>
      <c r="C27" s="46">
        <v>122130</v>
      </c>
      <c r="D27" s="42">
        <v>2240</v>
      </c>
      <c r="E27" s="44"/>
      <c r="F27" s="42"/>
      <c r="G27" s="45"/>
      <c r="H27" s="42"/>
      <c r="I27" s="42"/>
      <c r="J27" s="42"/>
      <c r="K27" s="42">
        <v>2240</v>
      </c>
      <c r="L27" s="42"/>
      <c r="M27" s="42"/>
      <c r="N27" s="42"/>
      <c r="O27" s="42"/>
    </row>
    <row r="28" spans="1:15" ht="12" customHeight="1" x14ac:dyDescent="0.2">
      <c r="A28" s="74">
        <v>45001</v>
      </c>
      <c r="B28" s="67" t="s">
        <v>100</v>
      </c>
      <c r="C28" s="46">
        <v>122131</v>
      </c>
      <c r="D28" s="42">
        <v>560</v>
      </c>
      <c r="E28" s="44"/>
      <c r="F28" s="42"/>
      <c r="G28" s="45"/>
      <c r="H28" s="42"/>
      <c r="I28" s="42"/>
      <c r="J28" s="42"/>
      <c r="K28" s="42">
        <v>560</v>
      </c>
      <c r="L28" s="42"/>
      <c r="M28" s="42"/>
      <c r="N28" s="42"/>
      <c r="O28" s="42"/>
    </row>
    <row r="29" spans="1:15" x14ac:dyDescent="0.2">
      <c r="A29" s="74">
        <v>45001</v>
      </c>
      <c r="B29" s="67" t="s">
        <v>101</v>
      </c>
      <c r="C29" s="46">
        <v>122132</v>
      </c>
      <c r="D29" s="42">
        <v>387.62</v>
      </c>
      <c r="E29" s="44"/>
      <c r="F29" s="42"/>
      <c r="G29" s="45"/>
      <c r="H29" s="42"/>
      <c r="I29" s="42"/>
      <c r="J29" s="42"/>
      <c r="K29" s="42">
        <v>387.62</v>
      </c>
      <c r="L29" s="42"/>
      <c r="M29" s="42"/>
      <c r="N29" s="42"/>
      <c r="O29" s="42"/>
    </row>
    <row r="30" spans="1:15" x14ac:dyDescent="0.2">
      <c r="A30" s="120"/>
      <c r="B30" s="67"/>
      <c r="C30" s="93"/>
      <c r="D30" s="68"/>
      <c r="E30" s="84"/>
      <c r="F30" s="68"/>
      <c r="G30" s="94"/>
      <c r="H30" s="68"/>
      <c r="I30" s="68"/>
      <c r="J30" s="68"/>
      <c r="K30" s="68"/>
      <c r="L30" s="68"/>
      <c r="M30" s="68"/>
      <c r="N30" s="68"/>
      <c r="O30" s="68"/>
    </row>
    <row r="31" spans="1:15" x14ac:dyDescent="0.2">
      <c r="A31" s="120"/>
      <c r="B31" s="67"/>
      <c r="C31" s="93"/>
      <c r="D31" s="68"/>
      <c r="E31" s="68"/>
      <c r="F31" s="68"/>
      <c r="G31" s="94"/>
      <c r="H31" s="68"/>
      <c r="I31" s="68"/>
      <c r="J31" s="68"/>
      <c r="K31" s="68"/>
      <c r="L31" s="68"/>
      <c r="M31" s="68"/>
      <c r="N31" s="68"/>
      <c r="O31" s="68"/>
    </row>
    <row r="32" spans="1:15" x14ac:dyDescent="0.2">
      <c r="A32" s="120"/>
      <c r="B32" s="67"/>
      <c r="C32" s="93"/>
      <c r="D32" s="68"/>
      <c r="E32" s="68"/>
      <c r="F32" s="68"/>
      <c r="G32" s="94"/>
      <c r="H32" s="68"/>
      <c r="I32" s="68"/>
      <c r="J32" s="68"/>
      <c r="K32" s="68"/>
      <c r="L32" s="68"/>
      <c r="M32" s="68"/>
      <c r="N32" s="68"/>
      <c r="O32" s="68"/>
    </row>
    <row r="33" spans="1:18" x14ac:dyDescent="0.2">
      <c r="A33" s="120"/>
      <c r="B33" s="67"/>
      <c r="C33" s="93"/>
      <c r="D33" s="68"/>
      <c r="E33" s="68"/>
      <c r="F33" s="68"/>
      <c r="G33" s="94"/>
      <c r="H33" s="68"/>
      <c r="I33" s="68"/>
      <c r="J33" s="68"/>
      <c r="K33" s="68"/>
      <c r="L33" s="68"/>
      <c r="M33" s="68"/>
      <c r="N33" s="68"/>
      <c r="O33" s="68"/>
    </row>
    <row r="34" spans="1:18" x14ac:dyDescent="0.2">
      <c r="A34" s="120"/>
      <c r="B34" s="67"/>
      <c r="C34" s="93"/>
      <c r="D34" s="68"/>
      <c r="E34" s="68"/>
      <c r="F34" s="68"/>
      <c r="G34" s="94"/>
      <c r="H34" s="68"/>
      <c r="I34" s="68"/>
      <c r="J34" s="68"/>
      <c r="K34" s="68"/>
      <c r="L34" s="68"/>
      <c r="M34" s="68"/>
      <c r="N34" s="68"/>
      <c r="O34" s="68"/>
    </row>
    <row r="35" spans="1:18" x14ac:dyDescent="0.2">
      <c r="A35" s="120"/>
      <c r="B35" s="67"/>
      <c r="C35" s="47"/>
      <c r="D35" s="48">
        <f>SUM(D7:D34)</f>
        <v>13845.85</v>
      </c>
      <c r="E35" s="48">
        <f>SUM(E8:E34)</f>
        <v>1619.2000000000003</v>
      </c>
      <c r="F35" s="48">
        <f>SUM(F8:F34)</f>
        <v>5101</v>
      </c>
      <c r="G35" s="49">
        <f>SUM(G8:G34)</f>
        <v>2150</v>
      </c>
      <c r="H35" s="48">
        <f t="shared" ref="H35:N35" si="0">SUM(H16:H34)</f>
        <v>20</v>
      </c>
      <c r="I35" s="48">
        <f>SUM(I8:I34)</f>
        <v>255.06</v>
      </c>
      <c r="J35" s="48">
        <f>SUM(J8:J34)</f>
        <v>150.82</v>
      </c>
      <c r="K35" s="48">
        <f t="shared" si="0"/>
        <v>3187.62</v>
      </c>
      <c r="L35" s="48">
        <f>SUM(L8:L34)</f>
        <v>75</v>
      </c>
      <c r="M35" s="48">
        <f>SUM(M8:M34)</f>
        <v>1287.1500000000001</v>
      </c>
      <c r="N35" s="48">
        <f t="shared" si="0"/>
        <v>0</v>
      </c>
      <c r="O35" s="48">
        <v>0</v>
      </c>
      <c r="P35" s="11"/>
      <c r="Q35" s="56"/>
      <c r="R35" s="56"/>
    </row>
    <row r="36" spans="1:18" x14ac:dyDescent="0.2">
      <c r="A36" s="76"/>
      <c r="B36" s="71" t="s">
        <v>52</v>
      </c>
      <c r="C36" s="18"/>
      <c r="D36" s="50"/>
      <c r="E36" s="87" t="s">
        <v>34</v>
      </c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0"/>
    </row>
    <row r="37" spans="1:18" x14ac:dyDescent="0.2">
      <c r="A37" s="76"/>
      <c r="B37" s="71" t="s">
        <v>96</v>
      </c>
      <c r="C37" s="18"/>
      <c r="D37" s="50"/>
      <c r="E37" s="12"/>
      <c r="F37" s="12"/>
      <c r="G37" s="12">
        <v>400</v>
      </c>
      <c r="H37" s="12"/>
      <c r="I37" s="12"/>
      <c r="J37" s="12"/>
      <c r="K37" s="12"/>
      <c r="L37" s="12"/>
      <c r="M37" s="12"/>
      <c r="N37" s="12"/>
      <c r="O37" s="12"/>
      <c r="P37" s="10"/>
    </row>
    <row r="38" spans="1:18" x14ac:dyDescent="0.2">
      <c r="A38" s="76"/>
      <c r="B38" s="71" t="s">
        <v>102</v>
      </c>
      <c r="C38" s="18"/>
      <c r="D38" s="50"/>
      <c r="E38" s="12"/>
      <c r="F38" s="12">
        <v>1066.5</v>
      </c>
      <c r="G38" s="12"/>
      <c r="H38" s="12"/>
      <c r="I38" s="12"/>
      <c r="J38" s="12"/>
      <c r="K38" s="12"/>
      <c r="L38" s="12"/>
      <c r="M38" s="12"/>
      <c r="N38" s="12"/>
      <c r="O38" s="12"/>
      <c r="P38" s="10"/>
    </row>
    <row r="39" spans="1:18" x14ac:dyDescent="0.2">
      <c r="A39" s="76"/>
      <c r="B39" s="71" t="s">
        <v>97</v>
      </c>
      <c r="C39" s="18"/>
      <c r="D39" s="50"/>
      <c r="E39" s="12"/>
      <c r="F39" s="12"/>
      <c r="G39" s="12"/>
      <c r="H39" s="12"/>
      <c r="I39" s="12"/>
      <c r="J39" s="12"/>
      <c r="K39" s="12"/>
      <c r="L39" s="12"/>
      <c r="M39" s="12">
        <v>842</v>
      </c>
      <c r="N39" s="12"/>
      <c r="O39" s="12"/>
      <c r="P39" s="10"/>
    </row>
    <row r="40" spans="1:18" x14ac:dyDescent="0.2">
      <c r="A40" s="76"/>
      <c r="B40" s="99" t="s">
        <v>70</v>
      </c>
      <c r="C40" s="100"/>
      <c r="D40" s="101"/>
      <c r="E40" s="102">
        <v>932.72</v>
      </c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"/>
    </row>
    <row r="41" spans="1:18" x14ac:dyDescent="0.2">
      <c r="A41" s="76"/>
      <c r="B41" s="38" t="s">
        <v>51</v>
      </c>
      <c r="C41" s="86" t="s">
        <v>34</v>
      </c>
      <c r="D41" s="90">
        <v>7417.01</v>
      </c>
      <c r="E41" s="87">
        <v>700.48</v>
      </c>
      <c r="F41" s="87">
        <v>4034.5</v>
      </c>
      <c r="G41" s="12">
        <v>1750</v>
      </c>
      <c r="H41" s="87">
        <v>20</v>
      </c>
      <c r="I41" s="87">
        <v>255.06</v>
      </c>
      <c r="J41" s="87">
        <v>150.82</v>
      </c>
      <c r="K41" s="87">
        <v>0</v>
      </c>
      <c r="L41" s="87">
        <v>75</v>
      </c>
      <c r="M41" s="87">
        <v>431.15</v>
      </c>
      <c r="N41" s="87">
        <v>0</v>
      </c>
      <c r="O41" s="11">
        <v>0</v>
      </c>
      <c r="P41" s="10">
        <f>SUM(E41:O41)</f>
        <v>7417.0099999999993</v>
      </c>
      <c r="Q41" s="56"/>
      <c r="R41" s="56">
        <f>SUM(P41)</f>
        <v>7417.0099999999993</v>
      </c>
    </row>
    <row r="42" spans="1:18" ht="13.5" thickBot="1" x14ac:dyDescent="0.25">
      <c r="A42" s="76"/>
      <c r="B42" s="38"/>
      <c r="C42" s="52"/>
      <c r="D42" s="51"/>
      <c r="E42" s="11"/>
      <c r="F42" s="53"/>
      <c r="G42" s="53"/>
      <c r="H42" s="88"/>
      <c r="I42" s="88"/>
      <c r="J42" s="89"/>
      <c r="K42" s="88"/>
      <c r="L42" s="11"/>
      <c r="M42" s="11"/>
      <c r="N42" s="11"/>
      <c r="O42" s="11"/>
      <c r="P42" s="10"/>
      <c r="Q42" s="56"/>
    </row>
    <row r="43" spans="1:18" ht="13.5" thickBot="1" x14ac:dyDescent="0.25">
      <c r="A43" s="77"/>
      <c r="B43" s="110" t="s">
        <v>71</v>
      </c>
      <c r="C43" s="111"/>
      <c r="D43" s="112">
        <v>9400</v>
      </c>
      <c r="E43" s="113"/>
      <c r="F43" s="114"/>
      <c r="G43" s="115"/>
      <c r="H43" s="115"/>
      <c r="I43" s="114"/>
      <c r="J43" s="114"/>
      <c r="K43" s="115"/>
      <c r="L43" s="115"/>
      <c r="M43" s="115"/>
      <c r="N43" s="115"/>
      <c r="O43" s="115"/>
      <c r="P43" s="25"/>
      <c r="Q43" s="56"/>
      <c r="R43" s="32"/>
    </row>
    <row r="44" spans="1:18" ht="13.5" thickBot="1" x14ac:dyDescent="0.25">
      <c r="A44" s="78"/>
      <c r="B44" s="116" t="s">
        <v>72</v>
      </c>
      <c r="C44" s="117"/>
      <c r="D44" s="118">
        <v>11515</v>
      </c>
      <c r="E44" s="117"/>
      <c r="F44" s="119">
        <v>4120</v>
      </c>
      <c r="G44" s="119">
        <v>2600</v>
      </c>
      <c r="H44" s="119">
        <v>70</v>
      </c>
      <c r="I44" s="119">
        <v>275</v>
      </c>
      <c r="J44" s="119">
        <v>300</v>
      </c>
      <c r="K44" s="119">
        <v>3200</v>
      </c>
      <c r="L44" s="119">
        <v>100</v>
      </c>
      <c r="M44" s="119">
        <v>700</v>
      </c>
      <c r="N44" s="119">
        <v>150</v>
      </c>
      <c r="O44" s="119"/>
      <c r="P44" s="2"/>
      <c r="Q44" s="57"/>
    </row>
    <row r="45" spans="1:18" x14ac:dyDescent="0.2">
      <c r="A45" s="79"/>
      <c r="B45" s="38"/>
      <c r="C45" s="37"/>
      <c r="D45" s="37"/>
      <c r="E45" s="37"/>
      <c r="F45" s="37"/>
      <c r="G45" s="54"/>
      <c r="H45" s="54"/>
      <c r="I45" s="54"/>
      <c r="J45" s="54"/>
      <c r="K45" s="54"/>
      <c r="L45" s="54"/>
      <c r="M45" s="54"/>
      <c r="N45" s="54"/>
      <c r="O45" s="54"/>
      <c r="P45" s="2"/>
    </row>
    <row r="46" spans="1:18" x14ac:dyDescent="0.2">
      <c r="A46" s="38"/>
      <c r="B46" s="63" t="s">
        <v>104</v>
      </c>
      <c r="C46" s="64"/>
      <c r="D46" s="37"/>
      <c r="E46" s="37"/>
      <c r="F46" s="37"/>
      <c r="G46" s="37"/>
      <c r="H46" s="37"/>
      <c r="I46" s="37"/>
      <c r="J46" s="37"/>
      <c r="K46" s="37"/>
      <c r="L46" s="37"/>
      <c r="M46" s="37"/>
      <c r="N46" s="37"/>
      <c r="O46" s="37"/>
      <c r="P46" s="2"/>
    </row>
    <row r="47" spans="1:18" x14ac:dyDescent="0.2">
      <c r="A47" s="55"/>
      <c r="B47" s="65" t="s">
        <v>42</v>
      </c>
      <c r="C47" s="65">
        <v>3561.73</v>
      </c>
      <c r="D47" s="37"/>
      <c r="E47" s="37"/>
      <c r="F47" s="37"/>
      <c r="G47" s="37"/>
      <c r="H47" s="37"/>
      <c r="I47" s="37"/>
      <c r="J47" s="37"/>
      <c r="K47" s="37"/>
      <c r="L47" s="37"/>
      <c r="M47" s="37"/>
      <c r="N47" s="37"/>
      <c r="O47" s="37"/>
    </row>
    <row r="48" spans="1:18" x14ac:dyDescent="0.2">
      <c r="A48" s="55"/>
      <c r="B48" s="65" t="s">
        <v>55</v>
      </c>
      <c r="C48" s="65">
        <v>7588.72</v>
      </c>
      <c r="D48" s="37"/>
      <c r="E48" s="37"/>
      <c r="F48" s="37"/>
      <c r="G48" s="37"/>
      <c r="H48" s="37"/>
      <c r="I48" s="37"/>
      <c r="J48" s="37"/>
      <c r="K48" s="37"/>
      <c r="L48" s="37"/>
      <c r="M48" s="37"/>
      <c r="N48" s="37"/>
      <c r="O48" s="37"/>
    </row>
    <row r="49" spans="1:15" ht="13.5" thickBot="1" x14ac:dyDescent="0.25">
      <c r="A49" s="37"/>
      <c r="B49" s="64"/>
      <c r="C49" s="66">
        <f>SUM(C47:C48)</f>
        <v>11150.45</v>
      </c>
      <c r="D49" s="37"/>
      <c r="E49" s="37"/>
      <c r="F49" s="37"/>
      <c r="G49" s="37"/>
      <c r="H49" s="37"/>
      <c r="I49" s="37"/>
      <c r="J49" s="37"/>
      <c r="K49" s="37"/>
      <c r="L49" s="37"/>
      <c r="M49" s="37"/>
      <c r="N49" s="37"/>
      <c r="O49" s="37"/>
    </row>
    <row r="50" spans="1:15" ht="13.5" thickTop="1" x14ac:dyDescent="0.2">
      <c r="A50" s="37"/>
      <c r="B50" s="71"/>
      <c r="C50" s="37"/>
      <c r="D50" s="37"/>
      <c r="E50" s="37"/>
      <c r="F50" s="37"/>
      <c r="G50" s="37"/>
      <c r="H50" s="37"/>
      <c r="I50" s="37"/>
      <c r="J50" s="37"/>
      <c r="K50" s="37"/>
      <c r="L50" s="37"/>
      <c r="M50" s="37"/>
      <c r="N50" s="37"/>
      <c r="O50" s="37"/>
    </row>
    <row r="51" spans="1:15" ht="15" x14ac:dyDescent="0.2">
      <c r="A51" s="71" t="s">
        <v>16</v>
      </c>
      <c r="B51" s="64" t="s">
        <v>17</v>
      </c>
      <c r="C51" s="36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</row>
    <row r="52" spans="1:15" ht="15" x14ac:dyDescent="0.2">
      <c r="A52" s="71" t="s">
        <v>17</v>
      </c>
      <c r="B52" s="64" t="s">
        <v>82</v>
      </c>
      <c r="C52" s="72">
        <v>1470</v>
      </c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</row>
    <row r="53" spans="1:15" ht="15" x14ac:dyDescent="0.2">
      <c r="A53" s="35"/>
      <c r="B53" s="35"/>
      <c r="C53" s="36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</row>
    <row r="54" spans="1:15" ht="15" x14ac:dyDescent="0.2">
      <c r="A54" s="35"/>
      <c r="B54" s="35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</row>
    <row r="55" spans="1:15" ht="15" x14ac:dyDescent="0.2">
      <c r="A55" s="35"/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</row>
    <row r="56" spans="1:15" x14ac:dyDescent="0.2">
      <c r="A56" t="s">
        <v>59</v>
      </c>
    </row>
  </sheetData>
  <mergeCells count="1">
    <mergeCell ref="B1:O2"/>
  </mergeCells>
  <phoneticPr fontId="0" type="noConversion"/>
  <printOptions gridLines="1"/>
  <pageMargins left="0.75" right="0.75" top="1" bottom="1" header="0.5" footer="0.5"/>
  <pageSetup paperSize="9" scale="62" orientation="landscape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J36"/>
  <sheetViews>
    <sheetView workbookViewId="0">
      <selection activeCell="B29" sqref="B29"/>
    </sheetView>
  </sheetViews>
  <sheetFormatPr defaultRowHeight="12.75" x14ac:dyDescent="0.2"/>
  <cols>
    <col min="1" max="1" width="17.42578125" bestFit="1" customWidth="1"/>
    <col min="2" max="2" width="33" customWidth="1"/>
    <col min="3" max="3" width="10.85546875" customWidth="1"/>
    <col min="4" max="4" width="11" customWidth="1"/>
    <col min="5" max="5" width="10.140625" customWidth="1"/>
    <col min="6" max="6" width="10.42578125" customWidth="1"/>
    <col min="7" max="7" width="10.140625" customWidth="1"/>
    <col min="9" max="9" width="10" customWidth="1"/>
    <col min="10" max="10" width="15.140625" customWidth="1"/>
  </cols>
  <sheetData>
    <row r="2" spans="1:9" x14ac:dyDescent="0.2">
      <c r="B2" s="15" t="s">
        <v>16</v>
      </c>
    </row>
    <row r="3" spans="1:9" x14ac:dyDescent="0.2">
      <c r="B3" s="15" t="s">
        <v>13</v>
      </c>
    </row>
    <row r="4" spans="1:9" x14ac:dyDescent="0.2">
      <c r="A4" s="3"/>
      <c r="B4" s="9"/>
      <c r="C4" s="1"/>
      <c r="D4" s="1"/>
      <c r="E4" s="1"/>
      <c r="F4" s="1"/>
      <c r="G4" s="1"/>
      <c r="H4" s="1"/>
      <c r="I4" s="16"/>
    </row>
    <row r="5" spans="1:9" x14ac:dyDescent="0.2">
      <c r="A5" s="128" t="s">
        <v>105</v>
      </c>
      <c r="B5" s="6" t="s">
        <v>73</v>
      </c>
      <c r="C5" s="6" t="s">
        <v>25</v>
      </c>
      <c r="D5" s="6" t="s">
        <v>26</v>
      </c>
      <c r="E5" s="24" t="s">
        <v>27</v>
      </c>
      <c r="F5" s="24" t="s">
        <v>28</v>
      </c>
      <c r="G5" s="21" t="s">
        <v>29</v>
      </c>
      <c r="H5" s="24" t="s">
        <v>30</v>
      </c>
      <c r="I5" s="20" t="s">
        <v>3</v>
      </c>
    </row>
    <row r="6" spans="1:9" x14ac:dyDescent="0.2">
      <c r="A6" s="5"/>
      <c r="B6" s="8"/>
      <c r="C6" s="8"/>
      <c r="D6" s="8"/>
      <c r="E6" s="22"/>
      <c r="F6" s="8"/>
      <c r="G6" s="8"/>
      <c r="H6" s="28" t="s">
        <v>31</v>
      </c>
      <c r="I6" s="27" t="s">
        <v>32</v>
      </c>
    </row>
    <row r="7" spans="1:9" x14ac:dyDescent="0.2">
      <c r="A7" s="122" t="s">
        <v>62</v>
      </c>
      <c r="B7" s="7"/>
      <c r="C7" s="105">
        <v>1166.3599999999999</v>
      </c>
      <c r="D7" s="105">
        <v>11161.88</v>
      </c>
      <c r="E7" s="7"/>
      <c r="F7" s="7"/>
      <c r="G7" s="7"/>
      <c r="H7" s="7"/>
      <c r="I7" s="13"/>
    </row>
    <row r="8" spans="1:9" x14ac:dyDescent="0.2">
      <c r="A8" s="98">
        <v>44657</v>
      </c>
      <c r="B8" s="69" t="s">
        <v>28</v>
      </c>
      <c r="C8" s="30"/>
      <c r="D8" s="30">
        <v>0.09</v>
      </c>
      <c r="E8" s="30"/>
      <c r="F8" s="30">
        <v>0.09</v>
      </c>
      <c r="G8" s="30"/>
      <c r="H8" s="30"/>
      <c r="I8" s="61"/>
    </row>
    <row r="9" spans="1:9" x14ac:dyDescent="0.2">
      <c r="A9" s="80">
        <v>44672</v>
      </c>
      <c r="B9" s="69" t="s">
        <v>63</v>
      </c>
      <c r="C9" s="30"/>
      <c r="D9" s="30">
        <v>7050</v>
      </c>
      <c r="E9" s="30">
        <v>7050</v>
      </c>
      <c r="F9" s="30"/>
      <c r="G9" s="30"/>
      <c r="H9" s="30"/>
      <c r="I9" s="61"/>
    </row>
    <row r="10" spans="1:9" x14ac:dyDescent="0.2">
      <c r="A10" s="81"/>
      <c r="B10" s="69" t="s">
        <v>64</v>
      </c>
      <c r="C10" s="30">
        <v>932.72</v>
      </c>
      <c r="D10" s="30"/>
      <c r="E10" s="30"/>
      <c r="F10" s="30"/>
      <c r="G10" s="30"/>
      <c r="H10" s="30"/>
      <c r="I10" s="61">
        <v>932.72</v>
      </c>
    </row>
    <row r="11" spans="1:9" x14ac:dyDescent="0.2">
      <c r="A11" s="81">
        <v>44687</v>
      </c>
      <c r="B11" s="69" t="s">
        <v>28</v>
      </c>
      <c r="C11" s="26"/>
      <c r="D11" s="26">
        <v>1.1599999999999999</v>
      </c>
      <c r="E11" s="26"/>
      <c r="F11" s="26">
        <v>1.1599999999999999</v>
      </c>
      <c r="G11" s="26"/>
      <c r="H11" s="26"/>
      <c r="I11" s="13"/>
    </row>
    <row r="12" spans="1:9" x14ac:dyDescent="0.2">
      <c r="A12" s="81">
        <v>44700</v>
      </c>
      <c r="B12" s="69" t="s">
        <v>76</v>
      </c>
      <c r="C12" s="91">
        <v>4000</v>
      </c>
      <c r="D12" s="91">
        <v>-4000</v>
      </c>
      <c r="E12" s="26"/>
      <c r="F12" s="26"/>
      <c r="G12" s="26"/>
      <c r="H12" s="26"/>
      <c r="I12" s="13"/>
    </row>
    <row r="13" spans="1:9" x14ac:dyDescent="0.2">
      <c r="A13" s="81">
        <v>44717</v>
      </c>
      <c r="B13" s="69" t="s">
        <v>28</v>
      </c>
      <c r="C13" s="91"/>
      <c r="D13" s="91">
        <v>1.36</v>
      </c>
      <c r="E13" s="26"/>
      <c r="F13" s="26">
        <v>1.36</v>
      </c>
      <c r="G13" s="26"/>
      <c r="H13" s="26"/>
      <c r="I13" s="13"/>
    </row>
    <row r="14" spans="1:9" x14ac:dyDescent="0.2">
      <c r="A14" s="81">
        <v>44748</v>
      </c>
      <c r="B14" s="69" t="s">
        <v>28</v>
      </c>
      <c r="C14" s="91"/>
      <c r="D14" s="91">
        <v>1.17</v>
      </c>
      <c r="E14" s="26"/>
      <c r="F14" s="26">
        <v>1.17</v>
      </c>
      <c r="G14" s="26"/>
      <c r="H14" s="26"/>
      <c r="I14" s="13"/>
    </row>
    <row r="15" spans="1:9" x14ac:dyDescent="0.2">
      <c r="A15" s="81">
        <v>44779</v>
      </c>
      <c r="B15" s="69" t="s">
        <v>28</v>
      </c>
      <c r="C15" s="91"/>
      <c r="D15" s="91">
        <v>1.21</v>
      </c>
      <c r="E15" s="26"/>
      <c r="F15" s="26">
        <v>1.21</v>
      </c>
      <c r="G15" s="26"/>
      <c r="H15" s="26"/>
      <c r="I15" s="13"/>
    </row>
    <row r="16" spans="1:9" x14ac:dyDescent="0.2">
      <c r="A16" s="81">
        <v>44810</v>
      </c>
      <c r="B16" s="69" t="s">
        <v>28</v>
      </c>
      <c r="C16" s="91"/>
      <c r="D16" s="91">
        <v>1.21</v>
      </c>
      <c r="E16" s="26"/>
      <c r="F16" s="26">
        <v>1.21</v>
      </c>
      <c r="G16" s="26"/>
      <c r="H16" s="26"/>
      <c r="I16" s="13"/>
    </row>
    <row r="17" spans="1:10" x14ac:dyDescent="0.2">
      <c r="A17" s="81">
        <v>44833</v>
      </c>
      <c r="B17" s="69" t="s">
        <v>63</v>
      </c>
      <c r="C17" s="91"/>
      <c r="D17" s="91">
        <v>2350</v>
      </c>
      <c r="E17" s="26">
        <v>2350</v>
      </c>
      <c r="F17" s="26"/>
      <c r="G17" s="26"/>
      <c r="H17" s="26"/>
      <c r="I17" s="13"/>
    </row>
    <row r="18" spans="1:10" x14ac:dyDescent="0.2">
      <c r="A18" s="81">
        <v>44840</v>
      </c>
      <c r="B18" s="69" t="s">
        <v>28</v>
      </c>
      <c r="C18" s="91"/>
      <c r="D18" s="91">
        <v>1.3</v>
      </c>
      <c r="E18" s="26"/>
      <c r="F18" s="26">
        <v>1.3</v>
      </c>
      <c r="G18" s="26"/>
      <c r="H18" s="26"/>
      <c r="I18" s="13"/>
    </row>
    <row r="19" spans="1:10" x14ac:dyDescent="0.2">
      <c r="A19" s="81">
        <v>44841</v>
      </c>
      <c r="B19" s="69" t="s">
        <v>76</v>
      </c>
      <c r="C19" s="91">
        <v>5000</v>
      </c>
      <c r="D19" s="91">
        <v>-5000</v>
      </c>
      <c r="E19" s="26"/>
      <c r="F19" s="26"/>
      <c r="G19" s="26"/>
      <c r="H19" s="26"/>
      <c r="I19" s="13"/>
    </row>
    <row r="20" spans="1:10" x14ac:dyDescent="0.2">
      <c r="A20" s="81">
        <v>44871</v>
      </c>
      <c r="B20" s="69" t="s">
        <v>28</v>
      </c>
      <c r="C20" s="91"/>
      <c r="D20" s="91">
        <v>2.02</v>
      </c>
      <c r="E20" s="26"/>
      <c r="F20" s="26">
        <v>2.02</v>
      </c>
      <c r="G20" s="26"/>
      <c r="H20" s="26"/>
      <c r="I20" s="13"/>
    </row>
    <row r="21" spans="1:10" x14ac:dyDescent="0.2">
      <c r="A21" s="81">
        <v>44890</v>
      </c>
      <c r="B21" s="69" t="s">
        <v>94</v>
      </c>
      <c r="C21" s="91">
        <v>400</v>
      </c>
      <c r="D21" s="91"/>
      <c r="E21" s="26"/>
      <c r="F21" s="26"/>
      <c r="G21" s="26"/>
      <c r="H21" s="26">
        <v>400</v>
      </c>
      <c r="I21" s="13"/>
    </row>
    <row r="22" spans="1:10" x14ac:dyDescent="0.2">
      <c r="A22" s="81">
        <v>44897</v>
      </c>
      <c r="B22" s="69" t="s">
        <v>95</v>
      </c>
      <c r="C22" s="26">
        <v>842</v>
      </c>
      <c r="D22" s="26"/>
      <c r="E22" s="26"/>
      <c r="F22" s="26"/>
      <c r="G22" s="26"/>
      <c r="H22" s="26">
        <v>842</v>
      </c>
      <c r="I22" s="13"/>
    </row>
    <row r="23" spans="1:10" x14ac:dyDescent="0.2">
      <c r="A23" s="81">
        <v>44901</v>
      </c>
      <c r="B23" s="69" t="s">
        <v>28</v>
      </c>
      <c r="C23" s="26"/>
      <c r="D23" s="26">
        <v>2.09</v>
      </c>
      <c r="E23" s="26"/>
      <c r="F23" s="26">
        <v>2.09</v>
      </c>
      <c r="G23" s="26"/>
      <c r="H23" s="26"/>
      <c r="I23" s="13"/>
    </row>
    <row r="24" spans="1:10" x14ac:dyDescent="0.2">
      <c r="A24" s="81">
        <v>44932</v>
      </c>
      <c r="B24" s="69" t="s">
        <v>28</v>
      </c>
      <c r="C24" s="26"/>
      <c r="D24" s="26">
        <v>4.75</v>
      </c>
      <c r="E24" s="26"/>
      <c r="F24" s="26">
        <v>4.75</v>
      </c>
      <c r="G24" s="26"/>
      <c r="H24" s="26"/>
      <c r="I24" s="13"/>
    </row>
    <row r="25" spans="1:10" x14ac:dyDescent="0.2">
      <c r="A25" s="81">
        <v>44962</v>
      </c>
      <c r="B25" s="69" t="s">
        <v>28</v>
      </c>
      <c r="C25" s="26"/>
      <c r="D25" s="26">
        <v>5.41</v>
      </c>
      <c r="E25" s="26"/>
      <c r="F25" s="26">
        <v>5.41</v>
      </c>
      <c r="G25" s="26"/>
      <c r="H25" s="26"/>
      <c r="I25" s="13"/>
    </row>
    <row r="26" spans="1:10" x14ac:dyDescent="0.2">
      <c r="A26" s="81">
        <v>44990</v>
      </c>
      <c r="B26" s="69" t="s">
        <v>28</v>
      </c>
      <c r="C26" s="26"/>
      <c r="D26" s="26">
        <v>5.07</v>
      </c>
      <c r="E26" s="26"/>
      <c r="F26" s="26">
        <v>5.07</v>
      </c>
      <c r="G26" s="26"/>
      <c r="H26" s="26"/>
      <c r="I26" s="13"/>
    </row>
    <row r="27" spans="1:10" x14ac:dyDescent="0.2">
      <c r="A27" s="81">
        <v>44994</v>
      </c>
      <c r="B27" s="69" t="s">
        <v>103</v>
      </c>
      <c r="C27" s="26">
        <v>1066.5</v>
      </c>
      <c r="D27" s="26"/>
      <c r="E27" s="26"/>
      <c r="F27" s="26"/>
      <c r="G27" s="26"/>
      <c r="H27" s="26"/>
      <c r="I27" s="13"/>
    </row>
    <row r="28" spans="1:10" x14ac:dyDescent="0.2">
      <c r="A28" s="81">
        <v>44999</v>
      </c>
      <c r="B28" s="69" t="s">
        <v>76</v>
      </c>
      <c r="C28" s="26">
        <v>4000</v>
      </c>
      <c r="D28" s="26">
        <v>-4000</v>
      </c>
      <c r="E28" s="26"/>
      <c r="F28" s="26"/>
      <c r="G28" s="26"/>
      <c r="H28" s="26"/>
      <c r="I28" s="13"/>
    </row>
    <row r="29" spans="1:10" x14ac:dyDescent="0.2">
      <c r="A29" s="83"/>
      <c r="B29" s="8"/>
      <c r="C29" s="29"/>
      <c r="D29" s="29"/>
      <c r="E29" s="29"/>
      <c r="F29" s="29"/>
      <c r="G29" s="29"/>
      <c r="H29" s="29"/>
      <c r="I29" s="17"/>
    </row>
    <row r="30" spans="1:10" x14ac:dyDescent="0.2">
      <c r="A30" s="82"/>
      <c r="B30" s="24" t="s">
        <v>50</v>
      </c>
      <c r="C30" s="106">
        <v>16241.22</v>
      </c>
      <c r="D30" s="62">
        <v>9426.84</v>
      </c>
      <c r="E30" s="62">
        <f>SUM(E7:E29)</f>
        <v>9400</v>
      </c>
      <c r="F30" s="62">
        <f>SUM(F7:F29)</f>
        <v>26.84</v>
      </c>
      <c r="G30" s="62"/>
      <c r="H30" s="62">
        <f>SUM(H8:H29)</f>
        <v>1242</v>
      </c>
      <c r="I30" s="92">
        <f>SUM(I8:I29)</f>
        <v>932.72</v>
      </c>
      <c r="J30" s="57" t="s">
        <v>34</v>
      </c>
    </row>
    <row r="31" spans="1:10" x14ac:dyDescent="0.2">
      <c r="A31" s="4"/>
      <c r="B31" s="24" t="s">
        <v>74</v>
      </c>
      <c r="C31" s="104">
        <v>1166.3599999999999</v>
      </c>
      <c r="D31" s="104">
        <v>11161.88</v>
      </c>
      <c r="E31" s="108"/>
      <c r="F31" s="59"/>
      <c r="G31" s="26"/>
      <c r="H31" s="26"/>
      <c r="I31" s="13"/>
    </row>
    <row r="32" spans="1:10" x14ac:dyDescent="0.2">
      <c r="A32" s="4"/>
      <c r="B32" s="24" t="s">
        <v>56</v>
      </c>
      <c r="C32" s="105">
        <f>SUM(C30:C31)</f>
        <v>17407.579999999998</v>
      </c>
      <c r="D32" s="105">
        <v>20588.72</v>
      </c>
      <c r="E32" s="107"/>
      <c r="F32" s="59"/>
      <c r="G32" s="26"/>
      <c r="H32" s="26"/>
      <c r="I32" s="13"/>
    </row>
    <row r="33" spans="1:9" x14ac:dyDescent="0.2">
      <c r="A33" s="4"/>
      <c r="B33" s="69" t="s">
        <v>77</v>
      </c>
      <c r="C33" s="48">
        <v>13845.85</v>
      </c>
      <c r="D33" s="124"/>
      <c r="E33" s="26"/>
      <c r="F33" s="26"/>
      <c r="G33" s="26"/>
      <c r="H33" s="26"/>
      <c r="I33" s="13"/>
    </row>
    <row r="34" spans="1:9" x14ac:dyDescent="0.2">
      <c r="A34" s="4"/>
      <c r="B34" s="69" t="s">
        <v>65</v>
      </c>
      <c r="C34" s="26"/>
      <c r="D34" s="30">
        <v>-13000</v>
      </c>
      <c r="E34" s="26"/>
      <c r="F34" s="26"/>
      <c r="G34" s="26"/>
      <c r="H34" s="26"/>
      <c r="I34" s="13"/>
    </row>
    <row r="35" spans="1:9" x14ac:dyDescent="0.2">
      <c r="A35" s="4"/>
      <c r="B35" s="28" t="s">
        <v>104</v>
      </c>
      <c r="C35" s="109">
        <v>3561.71</v>
      </c>
      <c r="D35" s="109">
        <v>7588.72</v>
      </c>
      <c r="E35" s="29"/>
      <c r="F35" s="29"/>
      <c r="G35" s="29"/>
      <c r="H35" s="29"/>
      <c r="I35" s="17"/>
    </row>
    <row r="36" spans="1:9" x14ac:dyDescent="0.2">
      <c r="A36" s="60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landscape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44"/>
  <sheetViews>
    <sheetView zoomScaleNormal="100" workbookViewId="0">
      <selection activeCell="B48" sqref="B48"/>
    </sheetView>
  </sheetViews>
  <sheetFormatPr defaultRowHeight="12.75" x14ac:dyDescent="0.2"/>
  <cols>
    <col min="1" max="1" width="29.7109375" customWidth="1"/>
    <col min="2" max="2" width="18.7109375" customWidth="1"/>
    <col min="3" max="3" width="12.42578125" customWidth="1"/>
    <col min="4" max="4" width="12.85546875" customWidth="1"/>
  </cols>
  <sheetData>
    <row r="4" spans="1:4" x14ac:dyDescent="0.2">
      <c r="A4" s="15"/>
      <c r="B4" s="15" t="s">
        <v>17</v>
      </c>
    </row>
    <row r="5" spans="1:4" ht="3" customHeight="1" x14ac:dyDescent="0.2">
      <c r="A5" s="15"/>
      <c r="B5" s="15"/>
    </row>
    <row r="6" spans="1:4" hidden="1" x14ac:dyDescent="0.2">
      <c r="A6" s="15"/>
      <c r="B6" s="15" t="s">
        <v>20</v>
      </c>
    </row>
    <row r="7" spans="1:4" x14ac:dyDescent="0.2">
      <c r="A7" s="15"/>
      <c r="B7" s="15" t="s">
        <v>21</v>
      </c>
    </row>
    <row r="8" spans="1:4" x14ac:dyDescent="0.2">
      <c r="A8" s="3"/>
      <c r="B8" s="1"/>
      <c r="C8" s="1"/>
      <c r="D8" s="16"/>
    </row>
    <row r="9" spans="1:4" x14ac:dyDescent="0.2">
      <c r="A9" s="19" t="s">
        <v>22</v>
      </c>
      <c r="B9" s="21" t="s">
        <v>12</v>
      </c>
      <c r="C9" s="21" t="s">
        <v>19</v>
      </c>
      <c r="D9" s="20"/>
    </row>
    <row r="10" spans="1:4" x14ac:dyDescent="0.2">
      <c r="A10" s="19" t="s">
        <v>34</v>
      </c>
      <c r="B10" s="21" t="s">
        <v>18</v>
      </c>
      <c r="C10" s="24"/>
      <c r="D10" s="20"/>
    </row>
    <row r="11" spans="1:4" x14ac:dyDescent="0.2">
      <c r="A11" s="31" t="s">
        <v>37</v>
      </c>
      <c r="B11" s="23"/>
      <c r="C11" s="23"/>
      <c r="D11" s="13"/>
    </row>
    <row r="12" spans="1:4" x14ac:dyDescent="0.2">
      <c r="A12" s="18" t="s">
        <v>36</v>
      </c>
      <c r="B12" s="34"/>
      <c r="C12" s="12">
        <v>2000</v>
      </c>
      <c r="D12" s="13"/>
    </row>
    <row r="13" spans="1:4" x14ac:dyDescent="0.2">
      <c r="A13" s="18"/>
      <c r="B13" s="23"/>
      <c r="C13" s="23"/>
      <c r="D13" s="13"/>
    </row>
    <row r="14" spans="1:4" x14ac:dyDescent="0.2">
      <c r="A14" s="31" t="s">
        <v>38</v>
      </c>
      <c r="B14" s="23"/>
      <c r="C14" s="23"/>
      <c r="D14" s="13"/>
    </row>
    <row r="15" spans="1:4" x14ac:dyDescent="0.2">
      <c r="A15" s="18" t="s">
        <v>36</v>
      </c>
      <c r="B15" s="23"/>
      <c r="C15" s="23">
        <v>2000</v>
      </c>
      <c r="D15" s="13"/>
    </row>
    <row r="16" spans="1:4" ht="0.75" customHeight="1" x14ac:dyDescent="0.2"/>
    <row r="17" spans="1:4" ht="0.75" customHeight="1" x14ac:dyDescent="0.2"/>
    <row r="18" spans="1:4" ht="0.75" customHeight="1" x14ac:dyDescent="0.2"/>
    <row r="19" spans="1:4" x14ac:dyDescent="0.2">
      <c r="A19" s="1"/>
      <c r="B19" s="1"/>
      <c r="C19" s="1"/>
      <c r="D19" s="1"/>
    </row>
    <row r="20" spans="1:4" x14ac:dyDescent="0.2">
      <c r="A20" s="58" t="s">
        <v>43</v>
      </c>
      <c r="B20" s="23"/>
      <c r="C20" s="23"/>
      <c r="D20" s="7"/>
    </row>
    <row r="21" spans="1:4" x14ac:dyDescent="0.2">
      <c r="A21" s="14" t="s">
        <v>36</v>
      </c>
      <c r="B21" s="23"/>
      <c r="C21" s="23">
        <v>2000</v>
      </c>
      <c r="D21" s="7"/>
    </row>
    <row r="22" spans="1:4" x14ac:dyDescent="0.2">
      <c r="A22" s="14"/>
      <c r="B22" s="30"/>
      <c r="C22" s="33"/>
      <c r="D22" s="7"/>
    </row>
    <row r="23" spans="1:4" x14ac:dyDescent="0.2">
      <c r="A23" s="58" t="s">
        <v>46</v>
      </c>
      <c r="B23" s="23"/>
      <c r="C23" s="23"/>
      <c r="D23" s="7"/>
    </row>
    <row r="24" spans="1:4" x14ac:dyDescent="0.2">
      <c r="A24" s="14" t="s">
        <v>36</v>
      </c>
      <c r="B24" s="23"/>
      <c r="C24" s="23">
        <v>2000</v>
      </c>
      <c r="D24" s="7"/>
    </row>
    <row r="25" spans="1:4" x14ac:dyDescent="0.2">
      <c r="A25" s="14"/>
      <c r="B25" s="7"/>
      <c r="C25" s="7"/>
      <c r="D25" s="7"/>
    </row>
    <row r="26" spans="1:4" x14ac:dyDescent="0.2">
      <c r="A26" s="58" t="s">
        <v>47</v>
      </c>
      <c r="B26" s="7"/>
      <c r="C26" s="7"/>
      <c r="D26" s="7"/>
    </row>
    <row r="27" spans="1:4" x14ac:dyDescent="0.2">
      <c r="A27" s="69" t="s">
        <v>48</v>
      </c>
      <c r="B27" s="69"/>
      <c r="C27" s="91">
        <v>2000</v>
      </c>
      <c r="D27" s="70"/>
    </row>
    <row r="28" spans="1:4" x14ac:dyDescent="0.2">
      <c r="A28" s="95" t="s">
        <v>49</v>
      </c>
      <c r="B28" s="95"/>
      <c r="C28" s="96">
        <v>-530</v>
      </c>
      <c r="D28" s="8"/>
    </row>
    <row r="29" spans="1:4" x14ac:dyDescent="0.2">
      <c r="A29" s="3"/>
      <c r="B29" s="3"/>
      <c r="C29" s="3"/>
      <c r="D29" s="1"/>
    </row>
    <row r="30" spans="1:4" x14ac:dyDescent="0.2">
      <c r="A30" s="31" t="s">
        <v>53</v>
      </c>
      <c r="B30" s="4"/>
      <c r="C30" s="4"/>
      <c r="D30" s="7"/>
    </row>
    <row r="31" spans="1:4" x14ac:dyDescent="0.2">
      <c r="A31" s="86" t="s">
        <v>48</v>
      </c>
      <c r="B31" s="4"/>
      <c r="C31" s="97">
        <v>1470</v>
      </c>
      <c r="D31" s="7"/>
    </row>
    <row r="32" spans="1:4" x14ac:dyDescent="0.2">
      <c r="A32" s="5"/>
      <c r="B32" s="5"/>
      <c r="C32" s="5"/>
      <c r="D32" s="8"/>
    </row>
    <row r="33" spans="1:4" x14ac:dyDescent="0.2">
      <c r="A33" s="1"/>
      <c r="B33" s="1"/>
      <c r="C33" s="1"/>
      <c r="D33" s="16"/>
    </row>
    <row r="34" spans="1:4" x14ac:dyDescent="0.2">
      <c r="A34" s="31" t="s">
        <v>54</v>
      </c>
      <c r="B34" s="4"/>
      <c r="C34" s="7"/>
      <c r="D34" s="13"/>
    </row>
    <row r="35" spans="1:4" x14ac:dyDescent="0.2">
      <c r="A35" s="99" t="s">
        <v>48</v>
      </c>
      <c r="B35" s="5"/>
      <c r="C35" s="103">
        <v>1470</v>
      </c>
      <c r="D35" s="17"/>
    </row>
    <row r="36" spans="1:4" x14ac:dyDescent="0.2">
      <c r="A36" s="1"/>
      <c r="B36" s="1"/>
      <c r="C36" s="1"/>
      <c r="D36" s="1"/>
    </row>
    <row r="37" spans="1:4" x14ac:dyDescent="0.2">
      <c r="A37" s="24" t="s">
        <v>57</v>
      </c>
      <c r="B37" s="7"/>
      <c r="C37" s="7"/>
      <c r="D37" s="7"/>
    </row>
    <row r="38" spans="1:4" x14ac:dyDescent="0.2">
      <c r="A38" s="69" t="s">
        <v>58</v>
      </c>
      <c r="B38" s="7"/>
      <c r="C38" s="26">
        <v>1470</v>
      </c>
      <c r="D38" s="7"/>
    </row>
    <row r="39" spans="1:4" x14ac:dyDescent="0.2">
      <c r="A39" s="127" t="s">
        <v>66</v>
      </c>
      <c r="B39" s="1"/>
      <c r="C39" s="126"/>
      <c r="D39" s="1"/>
    </row>
    <row r="40" spans="1:4" x14ac:dyDescent="0.2">
      <c r="A40" s="86" t="s">
        <v>48</v>
      </c>
      <c r="B40" s="7"/>
      <c r="C40" s="108">
        <v>1470</v>
      </c>
      <c r="D40" s="7"/>
    </row>
    <row r="41" spans="1:4" x14ac:dyDescent="0.2">
      <c r="A41" s="5"/>
      <c r="B41" s="8"/>
      <c r="C41" s="125"/>
      <c r="D41" s="8"/>
    </row>
    <row r="42" spans="1:4" x14ac:dyDescent="0.2">
      <c r="A42" s="129" t="s">
        <v>75</v>
      </c>
      <c r="B42" s="1"/>
      <c r="C42" s="1"/>
      <c r="D42" s="1"/>
    </row>
    <row r="43" spans="1:4" x14ac:dyDescent="0.2">
      <c r="A43" s="7" t="s">
        <v>48</v>
      </c>
      <c r="B43" s="7"/>
      <c r="C43" s="26">
        <v>1470</v>
      </c>
      <c r="D43" s="7"/>
    </row>
    <row r="44" spans="1:4" x14ac:dyDescent="0.2">
      <c r="A44" s="8"/>
      <c r="B44" s="8"/>
      <c r="C44" s="8"/>
      <c r="D44" s="8"/>
    </row>
  </sheetData>
  <phoneticPr fontId="0" type="noConversion"/>
  <printOptions gridLines="1"/>
  <pageMargins left="0.74803149606299213" right="0.74803149606299213" top="0.98425196850393704" bottom="0.98425196850393704" header="0.51181102362204722" footer="0.51181102362204722"/>
  <pageSetup paperSize="9" orientation="portrait" horizontalDpi="4294967293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2022-2023</vt:lpstr>
      <vt:lpstr>Appendix A</vt:lpstr>
      <vt:lpstr>Appendix 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JOAN JENKINS</cp:lastModifiedBy>
  <cp:lastPrinted>2023-04-18T15:32:39Z</cp:lastPrinted>
  <dcterms:created xsi:type="dcterms:W3CDTF">2007-05-01T16:16:37Z</dcterms:created>
  <dcterms:modified xsi:type="dcterms:W3CDTF">2023-04-18T15:35:45Z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968973786</vt:i4>
  </property>
  <property fmtid="{D5CDD505-2E9C-101B-9397-08002B2CF9AE}" pid="3" name="_EmailSubject">
    <vt:lpwstr>payments sheet</vt:lpwstr>
  </property>
  <property fmtid="{D5CDD505-2E9C-101B-9397-08002B2CF9AE}" pid="4" name="_AuthorEmail">
    <vt:lpwstr>judith.mclelland@btinternet.com</vt:lpwstr>
  </property>
  <property fmtid="{D5CDD505-2E9C-101B-9397-08002B2CF9AE}" pid="5" name="_AuthorEmailDisplayName">
    <vt:lpwstr>Judith McLelland</vt:lpwstr>
  </property>
  <property fmtid="{D5CDD505-2E9C-101B-9397-08002B2CF9AE}" pid="6" name="_ReviewingToolsShownOnce">
    <vt:lpwstr/>
  </property>
</Properties>
</file>